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99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7" i="1" l="1"/>
  <c r="F42" i="1"/>
  <c r="F44" i="1"/>
  <c r="E36" i="1"/>
  <c r="F36" i="1"/>
  <c r="F30" i="1"/>
  <c r="E20" i="1"/>
  <c r="F20" i="1"/>
  <c r="F46" i="1" l="1"/>
  <c r="E42" i="1"/>
  <c r="F40" i="1"/>
  <c r="F38" i="1"/>
  <c r="F28" i="1"/>
  <c r="F26" i="1"/>
  <c r="F24" i="1"/>
  <c r="F22" i="1"/>
  <c r="F13" i="1"/>
  <c r="F9" i="1"/>
  <c r="F47" i="1" s="1"/>
</calcChain>
</file>

<file path=xl/sharedStrings.xml><?xml version="1.0" encoding="utf-8"?>
<sst xmlns="http://schemas.openxmlformats.org/spreadsheetml/2006/main" count="282" uniqueCount="83">
  <si>
    <t>Ei. Nr.</t>
  </si>
  <si>
    <t>Pirkimo objekto apibūdinimas</t>
  </si>
  <si>
    <t>BVPŽ kodas</t>
  </si>
  <si>
    <t>Numatomo pirkimo vertė, € (be PVM)</t>
  </si>
  <si>
    <t>Numatomo pirkimo vertė, € (su PVM)</t>
  </si>
  <si>
    <t>Ketinama sudaryti pirkimo sutarties trukmė (su pratęsimais), mėn.</t>
  </si>
  <si>
    <t>Ar pirkimui bus taikomas žaliesiems pirkimams Aplinkos ministerijos nustatyti aplinkos apsaugos kriterijai</t>
  </si>
  <si>
    <t>Panevėžio miesto dailės galerijos</t>
  </si>
  <si>
    <t xml:space="preserve"> viešųjų pirkimų organizavimo tvarkos</t>
  </si>
  <si>
    <t>Numatomo pirkimo pradžia  (tiksli data arba ketvirtis)</t>
  </si>
  <si>
    <t>Ar pirkimas bus atliekamas centralizuotai, naudojantis VĮ Centrinės projektų valdymo agentūros, atliekančios centrinės perkančiosios organizacijos funkcijas, el. katalogu</t>
  </si>
  <si>
    <t>Ar pirkimas bus atliekamas pagal VP įstatymo 13 arba 91 straipsnių nuostatas</t>
  </si>
  <si>
    <t>Ar pirkimas bus elektroninis ir atliekamas centrinės viešųjų pirkimų informacinės sistemos  priemonėmis</t>
  </si>
  <si>
    <t>Pirkimo iniciatorius</t>
  </si>
  <si>
    <t xml:space="preserve"> aprašo 6 priedo tęsinys</t>
  </si>
  <si>
    <t>Pirkimo būdas* (AK, SAK, SRK, SSD, SND, A, A (p. p.), kita (CPO))</t>
  </si>
  <si>
    <t>*Pirkimo būdas (SSD – supaprastintos skelbiamos derybos, SND – supaprastintos neskelbiamos derybos, A – apklausa,</t>
  </si>
  <si>
    <t xml:space="preserve"> kita (CPO) – pirkimas vykdomas per Centrinę perkančiąją organizaciją, PP - pirkimai pagal poreikį).</t>
  </si>
  <si>
    <t xml:space="preserve">13 straipsnis. Mišrūs pirkimai, apimantys gynybos ar saugumo aspektus </t>
  </si>
  <si>
    <t>91 straipsnis. Pirkimo sutarties neįvykdymas ar netinkamas įvykdymas</t>
  </si>
  <si>
    <t>Paslaugų grupė pagal BVPŽ skaitmeninio kodo pirmus tris skaitmenis</t>
  </si>
  <si>
    <t>Plakatų parodoms maketavimas ir spausdinimas, banerių maketavimas</t>
  </si>
  <si>
    <t>79800000-2</t>
  </si>
  <si>
    <t>Degimo paslauga</t>
  </si>
  <si>
    <t>98390000-3</t>
  </si>
  <si>
    <t>Paviljono langų valymo paslaugos</t>
  </si>
  <si>
    <t>II ketv.</t>
  </si>
  <si>
    <t>Lauko etikečių maketavimas ir spauda</t>
  </si>
  <si>
    <t>Plakatų maketavimas ir spauda</t>
  </si>
  <si>
    <t>I ketv.</t>
  </si>
  <si>
    <t>Krovininio transporto priemonių nuoma su vairuotoju</t>
  </si>
  <si>
    <t xml:space="preserve"> 60100000-9</t>
  </si>
  <si>
    <t>Keleivinių transporto priemonių nuoma su vairuotoju</t>
  </si>
  <si>
    <t>60170000-0</t>
  </si>
  <si>
    <t>1 ketv.</t>
  </si>
  <si>
    <t xml:space="preserve">Elektros ūkio priežiūra ir aptarnavimas </t>
  </si>
  <si>
    <t>50700000-2</t>
  </si>
  <si>
    <t>I ketvirtis</t>
  </si>
  <si>
    <t xml:space="preserve">Gesintuvų patikra </t>
  </si>
  <si>
    <t>71900000-7</t>
  </si>
  <si>
    <t>IV  ketvirtis</t>
  </si>
  <si>
    <t xml:space="preserve">Remonto, priežiūros ir kitos paslaugos, susijusios su kompiuteriais, biuro įranga, telekomunikacijų  bei garso ir vaizdo įranga </t>
  </si>
  <si>
    <t>50300000-8</t>
  </si>
  <si>
    <t>I-IV ketvirčiai pagal poreikį</t>
  </si>
  <si>
    <t>Krovininių ir keleivinių transporto priemonių nuoma su vairuotoju</t>
  </si>
  <si>
    <t>IT paslaugos: konsultavimas, programinės įrangos kūrimas, internetas ir aptarnavimo paslaugos</t>
  </si>
  <si>
    <t>72000000-5</t>
  </si>
  <si>
    <t>Keltuvo techninės būklės tikrinimas</t>
  </si>
  <si>
    <t>71630000-3</t>
  </si>
  <si>
    <t>Šilumos ūkio priežiūra</t>
  </si>
  <si>
    <t>90911300-9</t>
  </si>
  <si>
    <t>Personalo mokymo paslaugos (mokomieji seminarai)</t>
  </si>
  <si>
    <t>Kondicionierių profilaktika ir remontas</t>
  </si>
  <si>
    <t>50720000-8</t>
  </si>
  <si>
    <t>50730000-1</t>
  </si>
  <si>
    <t>80510000-2</t>
  </si>
  <si>
    <t>Ryšių paslauga</t>
  </si>
  <si>
    <t>Sveikatos priežiūros paslaugos.</t>
  </si>
  <si>
    <t>8510000-0</t>
  </si>
  <si>
    <t>64200000-8</t>
  </si>
  <si>
    <t>2017 sausis</t>
  </si>
  <si>
    <t>ne</t>
  </si>
  <si>
    <t>A</t>
  </si>
  <si>
    <t>** - sutartis sudaroma žodžiu</t>
  </si>
  <si>
    <t>**</t>
  </si>
  <si>
    <t>II ketvirtis</t>
  </si>
  <si>
    <t>2018 sausis; 2018 liepa</t>
  </si>
  <si>
    <t>Pastabos</t>
  </si>
  <si>
    <t>2018-01-09 Nr. V-07</t>
  </si>
  <si>
    <t>A. Seilienė</t>
  </si>
  <si>
    <t>S. Laurinavičius</t>
  </si>
  <si>
    <t>R. Stružienė</t>
  </si>
  <si>
    <t>D. Armonienė</t>
  </si>
  <si>
    <t>D. Rapšytė</t>
  </si>
  <si>
    <t>R. Kiaušas</t>
  </si>
  <si>
    <t>Reklamos žiniasklaidoje išlaidos</t>
  </si>
  <si>
    <t>79341000-6</t>
  </si>
  <si>
    <t>Katalogo parengimas ir spauda</t>
  </si>
  <si>
    <t>Muzikinio koncerto surengimas</t>
  </si>
  <si>
    <t>92310000-3</t>
  </si>
  <si>
    <t>III ketv.</t>
  </si>
  <si>
    <t>2018-03-30 Nr.V-29 (01)</t>
  </si>
  <si>
    <t>2018 METAIS NUMATOMŲ PASLAUGŲ VIEŠŲJŲ PIRKIMŲ PLANAS (SUVESTINĖ)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</si>
</sst>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€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indent="15"/>
    </xf>
    <xf numFmtId="0" fontId="0" fillId="0" borderId="0" xfId="0"/>
    <xf numFmtId="0" fontId="0" fillId="0" borderId="0" xfId="0" applyBorder="1"/>
    <xf numFmtId="0" fontId="7" fillId="2" borderId="2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left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10" fillId="5" borderId="1" xfId="0" applyFont="1" applyFill="1" applyBorder="1" applyAlignment="1" applyProtection="1">
      <alignment horizontal="left" vertical="top" wrapText="1"/>
      <protection locked="0"/>
    </xf>
    <xf numFmtId="164" fontId="10" fillId="5" borderId="1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5" fontId="10" fillId="5" borderId="1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2" fontId="10" fillId="5" borderId="10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10" fillId="5" borderId="1" xfId="0" applyNumberFormat="1" applyFont="1" applyFill="1" applyBorder="1"/>
    <xf numFmtId="2" fontId="10" fillId="5" borderId="1" xfId="0" applyNumberFormat="1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5" borderId="16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165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vertical="center"/>
    </xf>
    <xf numFmtId="2" fontId="8" fillId="0" borderId="21" xfId="0" applyNumberFormat="1" applyFont="1" applyBorder="1" applyAlignment="1">
      <alignment vertical="center"/>
    </xf>
    <xf numFmtId="2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65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2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 wrapText="1"/>
    </xf>
    <xf numFmtId="164" fontId="8" fillId="0" borderId="2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wrapText="1"/>
    </xf>
    <xf numFmtId="2" fontId="8" fillId="0" borderId="21" xfId="0" applyNumberFormat="1" applyFont="1" applyBorder="1"/>
    <xf numFmtId="0" fontId="8" fillId="0" borderId="12" xfId="0" applyFont="1" applyBorder="1" applyAlignment="1">
      <alignment vertical="center"/>
    </xf>
    <xf numFmtId="165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Border="1"/>
    <xf numFmtId="0" fontId="0" fillId="6" borderId="8" xfId="0" applyFill="1" applyBorder="1"/>
    <xf numFmtId="0" fontId="10" fillId="5" borderId="10" xfId="0" applyFont="1" applyFill="1" applyBorder="1" applyAlignment="1">
      <alignment vertical="center"/>
    </xf>
    <xf numFmtId="2" fontId="11" fillId="0" borderId="0" xfId="0" applyNumberFormat="1" applyFont="1" applyFill="1" applyBorder="1"/>
    <xf numFmtId="0" fontId="12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EEECE1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40" zoomScaleNormal="100" workbookViewId="0">
      <selection activeCell="I65" sqref="I65"/>
    </sheetView>
  </sheetViews>
  <sheetFormatPr defaultRowHeight="15" x14ac:dyDescent="0.25"/>
  <cols>
    <col min="1" max="1" width="3.5703125" customWidth="1"/>
    <col min="2" max="2" width="8" customWidth="1"/>
    <col min="3" max="3" width="17.5703125" customWidth="1"/>
    <col min="4" max="4" width="11.140625" customWidth="1"/>
    <col min="5" max="5" width="8.28515625" customWidth="1"/>
    <col min="6" max="6" width="10.85546875" customWidth="1"/>
    <col min="7" max="7" width="10.140625" customWidth="1"/>
    <col min="8" max="8" width="5.85546875" customWidth="1"/>
    <col min="9" max="9" width="7.140625" customWidth="1"/>
    <col min="10" max="10" width="10.85546875" customWidth="1"/>
    <col min="11" max="11" width="9.28515625" customWidth="1"/>
    <col min="12" max="12" width="8.28515625" customWidth="1"/>
    <col min="13" max="13" width="10" customWidth="1"/>
    <col min="14" max="14" width="9.42578125" customWidth="1"/>
    <col min="15" max="15" width="11.85546875" style="8" customWidth="1"/>
    <col min="16" max="16" width="9.140625" style="2"/>
    <col min="17" max="17" width="26.140625" style="2" customWidth="1"/>
    <col min="18" max="21" width="9.140625" style="2"/>
  </cols>
  <sheetData>
    <row r="1" spans="1:21" ht="15.75" x14ac:dyDescent="0.25">
      <c r="J1" t="s">
        <v>7</v>
      </c>
      <c r="Q1" s="7"/>
    </row>
    <row r="2" spans="1:21" ht="15.75" x14ac:dyDescent="0.25">
      <c r="J2" t="s">
        <v>8</v>
      </c>
      <c r="Q2" s="7"/>
    </row>
    <row r="3" spans="1:21" ht="15.75" x14ac:dyDescent="0.25">
      <c r="J3" t="s">
        <v>14</v>
      </c>
      <c r="Q3" s="7"/>
    </row>
    <row r="4" spans="1:21" ht="15.75" thickBot="1" x14ac:dyDescent="0.3">
      <c r="F4" s="72"/>
      <c r="G4" s="72"/>
      <c r="J4" s="4"/>
      <c r="K4" s="4"/>
      <c r="L4" s="4"/>
    </row>
    <row r="5" spans="1:21" ht="15.75" thickBot="1" x14ac:dyDescent="0.3">
      <c r="A5" s="91" t="s">
        <v>82</v>
      </c>
      <c r="B5" s="92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1:21" ht="222" customHeight="1" thickBot="1" x14ac:dyDescent="0.3">
      <c r="A6" s="10" t="s">
        <v>0</v>
      </c>
      <c r="B6" s="11" t="s">
        <v>20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9</v>
      </c>
      <c r="H6" s="12" t="s">
        <v>5</v>
      </c>
      <c r="I6" s="12" t="s">
        <v>11</v>
      </c>
      <c r="J6" s="12" t="s">
        <v>10</v>
      </c>
      <c r="K6" s="12" t="s">
        <v>6</v>
      </c>
      <c r="L6" s="12" t="s">
        <v>12</v>
      </c>
      <c r="M6" s="13" t="s">
        <v>13</v>
      </c>
      <c r="N6" s="93" t="s">
        <v>15</v>
      </c>
      <c r="O6" s="14" t="s">
        <v>67</v>
      </c>
      <c r="Q6" s="5"/>
    </row>
    <row r="7" spans="1:21" ht="15.75" thickBot="1" x14ac:dyDescent="0.3">
      <c r="A7" s="87">
        <v>1</v>
      </c>
      <c r="B7" s="88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  <c r="N7" s="90">
        <v>14</v>
      </c>
      <c r="O7" s="73">
        <v>15</v>
      </c>
      <c r="P7" s="1"/>
      <c r="Q7" s="6"/>
    </row>
    <row r="8" spans="1:21" ht="135" x14ac:dyDescent="0.25">
      <c r="A8" s="115">
        <v>1</v>
      </c>
      <c r="B8" s="116">
        <v>7</v>
      </c>
      <c r="C8" s="117" t="s">
        <v>41</v>
      </c>
      <c r="D8" s="118" t="s">
        <v>42</v>
      </c>
      <c r="E8" s="119"/>
      <c r="F8" s="120">
        <v>1200</v>
      </c>
      <c r="G8" s="121" t="s">
        <v>43</v>
      </c>
      <c r="H8" s="118" t="s">
        <v>64</v>
      </c>
      <c r="I8" s="118" t="s">
        <v>61</v>
      </c>
      <c r="J8" s="118" t="s">
        <v>61</v>
      </c>
      <c r="K8" s="118" t="s">
        <v>61</v>
      </c>
      <c r="L8" s="118" t="s">
        <v>61</v>
      </c>
      <c r="M8" s="122" t="s">
        <v>74</v>
      </c>
      <c r="N8" s="123" t="s">
        <v>62</v>
      </c>
      <c r="O8" s="124" t="s">
        <v>68</v>
      </c>
    </row>
    <row r="9" spans="1:21" s="8" customFormat="1" x14ac:dyDescent="0.25">
      <c r="A9" s="60"/>
      <c r="B9" s="40">
        <v>7</v>
      </c>
      <c r="C9" s="45"/>
      <c r="D9" s="42">
        <v>50300000</v>
      </c>
      <c r="E9" s="69"/>
      <c r="F9" s="43">
        <f>SUM(F8)</f>
        <v>1200</v>
      </c>
      <c r="G9" s="41"/>
      <c r="H9" s="42"/>
      <c r="I9" s="44"/>
      <c r="J9" s="44"/>
      <c r="K9" s="44"/>
      <c r="L9" s="44"/>
      <c r="M9" s="46"/>
      <c r="N9" s="44"/>
      <c r="O9" s="59"/>
      <c r="P9" s="9"/>
      <c r="Q9" s="9"/>
      <c r="R9" s="9"/>
      <c r="S9" s="9"/>
      <c r="T9" s="9"/>
      <c r="U9" s="9"/>
    </row>
    <row r="10" spans="1:21" ht="45" x14ac:dyDescent="0.25">
      <c r="A10" s="78">
        <v>2</v>
      </c>
      <c r="B10" s="79">
        <v>1</v>
      </c>
      <c r="C10" s="80" t="s">
        <v>35</v>
      </c>
      <c r="D10" s="81" t="s">
        <v>36</v>
      </c>
      <c r="E10" s="114"/>
      <c r="F10" s="83">
        <v>2200</v>
      </c>
      <c r="G10" s="81" t="s">
        <v>37</v>
      </c>
      <c r="H10" s="81">
        <v>36</v>
      </c>
      <c r="I10" s="81" t="s">
        <v>61</v>
      </c>
      <c r="J10" s="81" t="s">
        <v>61</v>
      </c>
      <c r="K10" s="81" t="s">
        <v>61</v>
      </c>
      <c r="L10" s="81" t="s">
        <v>61</v>
      </c>
      <c r="M10" s="85" t="s">
        <v>74</v>
      </c>
      <c r="N10" s="86" t="s">
        <v>62</v>
      </c>
      <c r="O10" s="125" t="s">
        <v>68</v>
      </c>
    </row>
    <row r="11" spans="1:21" ht="45" x14ac:dyDescent="0.25">
      <c r="A11" s="58">
        <v>3</v>
      </c>
      <c r="B11" s="24">
        <v>1</v>
      </c>
      <c r="C11" s="19" t="s">
        <v>49</v>
      </c>
      <c r="D11" s="39" t="s">
        <v>53</v>
      </c>
      <c r="E11" s="68"/>
      <c r="F11" s="27">
        <v>2000</v>
      </c>
      <c r="G11" s="33" t="s">
        <v>66</v>
      </c>
      <c r="H11" s="15">
        <v>24</v>
      </c>
      <c r="I11" s="15" t="s">
        <v>61</v>
      </c>
      <c r="J11" s="15" t="s">
        <v>61</v>
      </c>
      <c r="K11" s="15" t="s">
        <v>61</v>
      </c>
      <c r="L11" s="15" t="s">
        <v>61</v>
      </c>
      <c r="M11" s="19" t="s">
        <v>74</v>
      </c>
      <c r="N11" s="74" t="s">
        <v>62</v>
      </c>
      <c r="O11" s="126" t="s">
        <v>68</v>
      </c>
    </row>
    <row r="12" spans="1:21" ht="45" x14ac:dyDescent="0.25">
      <c r="A12" s="58">
        <v>4</v>
      </c>
      <c r="B12" s="24">
        <v>1</v>
      </c>
      <c r="C12" s="19" t="s">
        <v>52</v>
      </c>
      <c r="D12" s="39" t="s">
        <v>54</v>
      </c>
      <c r="E12" s="68"/>
      <c r="F12" s="27">
        <v>150</v>
      </c>
      <c r="G12" s="18" t="s">
        <v>65</v>
      </c>
      <c r="H12" s="15" t="s">
        <v>64</v>
      </c>
      <c r="I12" s="15" t="s">
        <v>61</v>
      </c>
      <c r="J12" s="15" t="s">
        <v>61</v>
      </c>
      <c r="K12" s="15" t="s">
        <v>61</v>
      </c>
      <c r="L12" s="15" t="s">
        <v>61</v>
      </c>
      <c r="M12" s="19" t="s">
        <v>74</v>
      </c>
      <c r="N12" s="74" t="s">
        <v>62</v>
      </c>
      <c r="O12" s="126" t="s">
        <v>68</v>
      </c>
    </row>
    <row r="13" spans="1:21" s="8" customFormat="1" x14ac:dyDescent="0.25">
      <c r="A13" s="71"/>
      <c r="B13" s="40">
        <v>1</v>
      </c>
      <c r="C13" s="46"/>
      <c r="D13" s="47">
        <v>50700000</v>
      </c>
      <c r="E13" s="70"/>
      <c r="F13" s="43">
        <f>SUM(F10:F12)</f>
        <v>4350</v>
      </c>
      <c r="G13" s="48"/>
      <c r="H13" s="44"/>
      <c r="I13" s="44"/>
      <c r="J13" s="44"/>
      <c r="K13" s="44"/>
      <c r="L13" s="44"/>
      <c r="M13" s="46"/>
      <c r="N13" s="75"/>
      <c r="O13" s="59"/>
      <c r="P13" s="9"/>
      <c r="Q13" s="9"/>
      <c r="R13" s="9"/>
      <c r="S13" s="9"/>
      <c r="T13" s="9"/>
      <c r="U13" s="9"/>
    </row>
    <row r="14" spans="1:21" s="8" customFormat="1" ht="60" x14ac:dyDescent="0.25">
      <c r="A14" s="78">
        <v>5</v>
      </c>
      <c r="B14" s="79">
        <v>2</v>
      </c>
      <c r="C14" s="80" t="s">
        <v>30</v>
      </c>
      <c r="D14" s="81" t="s">
        <v>31</v>
      </c>
      <c r="E14" s="82"/>
      <c r="F14" s="83">
        <v>600</v>
      </c>
      <c r="G14" s="84" t="s">
        <v>60</v>
      </c>
      <c r="H14" s="81">
        <v>12</v>
      </c>
      <c r="I14" s="81" t="s">
        <v>61</v>
      </c>
      <c r="J14" s="81" t="s">
        <v>61</v>
      </c>
      <c r="K14" s="81" t="s">
        <v>61</v>
      </c>
      <c r="L14" s="81" t="s">
        <v>61</v>
      </c>
      <c r="M14" s="85" t="s">
        <v>69</v>
      </c>
      <c r="N14" s="86" t="s">
        <v>62</v>
      </c>
      <c r="O14" s="125" t="s">
        <v>68</v>
      </c>
      <c r="P14" s="9"/>
      <c r="Q14" s="9"/>
      <c r="R14" s="9"/>
      <c r="S14" s="9"/>
      <c r="T14" s="9"/>
      <c r="U14" s="9"/>
    </row>
    <row r="15" spans="1:21" s="8" customFormat="1" ht="60" x14ac:dyDescent="0.25">
      <c r="A15" s="58">
        <v>6</v>
      </c>
      <c r="B15" s="24">
        <v>2</v>
      </c>
      <c r="C15" s="17" t="s">
        <v>30</v>
      </c>
      <c r="D15" s="15" t="s">
        <v>31</v>
      </c>
      <c r="E15" s="27">
        <v>400</v>
      </c>
      <c r="F15" s="27">
        <v>484</v>
      </c>
      <c r="G15" s="33" t="s">
        <v>43</v>
      </c>
      <c r="H15" s="15"/>
      <c r="I15" s="15" t="s">
        <v>61</v>
      </c>
      <c r="J15" s="15" t="s">
        <v>61</v>
      </c>
      <c r="K15" s="15" t="s">
        <v>61</v>
      </c>
      <c r="L15" s="15" t="s">
        <v>61</v>
      </c>
      <c r="M15" s="19" t="s">
        <v>71</v>
      </c>
      <c r="N15" s="74" t="s">
        <v>62</v>
      </c>
      <c r="O15" s="126" t="s">
        <v>68</v>
      </c>
      <c r="P15" s="9"/>
      <c r="Q15" s="9"/>
      <c r="R15" s="9"/>
      <c r="S15" s="9"/>
      <c r="T15" s="9"/>
      <c r="U15" s="9"/>
    </row>
    <row r="16" spans="1:21" s="8" customFormat="1" ht="60" x14ac:dyDescent="0.25">
      <c r="A16" s="58">
        <v>7</v>
      </c>
      <c r="B16" s="24">
        <v>2</v>
      </c>
      <c r="C16" s="23" t="s">
        <v>30</v>
      </c>
      <c r="D16" s="15" t="s">
        <v>31</v>
      </c>
      <c r="E16" s="68"/>
      <c r="F16" s="27">
        <v>1500</v>
      </c>
      <c r="G16" s="33" t="s">
        <v>43</v>
      </c>
      <c r="H16" s="15">
        <v>12</v>
      </c>
      <c r="I16" s="15" t="s">
        <v>61</v>
      </c>
      <c r="J16" s="15" t="s">
        <v>61</v>
      </c>
      <c r="K16" s="15" t="s">
        <v>61</v>
      </c>
      <c r="L16" s="15" t="s">
        <v>61</v>
      </c>
      <c r="M16" s="19" t="s">
        <v>70</v>
      </c>
      <c r="N16" s="74" t="s">
        <v>62</v>
      </c>
      <c r="O16" s="126" t="s">
        <v>68</v>
      </c>
      <c r="P16" s="9"/>
      <c r="Q16" s="9"/>
      <c r="R16" s="9"/>
      <c r="S16" s="9"/>
      <c r="T16" s="9"/>
      <c r="U16" s="9"/>
    </row>
    <row r="17" spans="1:21" s="8" customFormat="1" ht="60" x14ac:dyDescent="0.25">
      <c r="A17" s="58">
        <v>8</v>
      </c>
      <c r="B17" s="24">
        <v>2</v>
      </c>
      <c r="C17" s="17" t="s">
        <v>32</v>
      </c>
      <c r="D17" s="15" t="s">
        <v>33</v>
      </c>
      <c r="E17" s="27">
        <v>250</v>
      </c>
      <c r="F17" s="27">
        <v>302.5</v>
      </c>
      <c r="G17" s="15" t="s">
        <v>34</v>
      </c>
      <c r="H17" s="25"/>
      <c r="I17" s="15" t="s">
        <v>61</v>
      </c>
      <c r="J17" s="15" t="s">
        <v>61</v>
      </c>
      <c r="K17" s="15" t="s">
        <v>61</v>
      </c>
      <c r="L17" s="15" t="s">
        <v>61</v>
      </c>
      <c r="M17" s="19" t="s">
        <v>71</v>
      </c>
      <c r="N17" s="74" t="s">
        <v>62</v>
      </c>
      <c r="O17" s="126" t="s">
        <v>68</v>
      </c>
      <c r="P17" s="9"/>
      <c r="Q17" s="9"/>
      <c r="R17" s="9"/>
      <c r="S17" s="9"/>
      <c r="T17" s="9"/>
      <c r="U17" s="9"/>
    </row>
    <row r="18" spans="1:21" s="8" customFormat="1" ht="65.25" customHeight="1" x14ac:dyDescent="0.25">
      <c r="A18" s="58">
        <v>9</v>
      </c>
      <c r="B18" s="98">
        <v>2</v>
      </c>
      <c r="C18" s="99" t="s">
        <v>44</v>
      </c>
      <c r="D18" s="100" t="s">
        <v>31</v>
      </c>
      <c r="E18" s="101"/>
      <c r="F18" s="102">
        <v>1500</v>
      </c>
      <c r="G18" s="99" t="s">
        <v>43</v>
      </c>
      <c r="H18" s="103"/>
      <c r="I18" s="100" t="s">
        <v>61</v>
      </c>
      <c r="J18" s="100" t="s">
        <v>61</v>
      </c>
      <c r="K18" s="100" t="s">
        <v>61</v>
      </c>
      <c r="L18" s="100" t="s">
        <v>61</v>
      </c>
      <c r="M18" s="104" t="s">
        <v>74</v>
      </c>
      <c r="N18" s="105" t="s">
        <v>62</v>
      </c>
      <c r="O18" s="127" t="s">
        <v>68</v>
      </c>
      <c r="P18" s="9"/>
      <c r="Q18" s="9"/>
      <c r="R18" s="9"/>
      <c r="S18" s="9"/>
      <c r="T18" s="9"/>
      <c r="U18" s="9"/>
    </row>
    <row r="19" spans="1:21" s="8" customFormat="1" ht="60" x14ac:dyDescent="0.25">
      <c r="A19" s="58">
        <v>10</v>
      </c>
      <c r="B19" s="24">
        <v>2</v>
      </c>
      <c r="C19" s="17" t="s">
        <v>32</v>
      </c>
      <c r="D19" s="15" t="s">
        <v>33</v>
      </c>
      <c r="E19" s="27"/>
      <c r="F19" s="27">
        <v>160</v>
      </c>
      <c r="G19" s="15" t="s">
        <v>26</v>
      </c>
      <c r="H19" s="15" t="s">
        <v>64</v>
      </c>
      <c r="I19" s="15" t="s">
        <v>61</v>
      </c>
      <c r="J19" s="15" t="s">
        <v>61</v>
      </c>
      <c r="K19" s="15" t="s">
        <v>61</v>
      </c>
      <c r="L19" s="15" t="s">
        <v>61</v>
      </c>
      <c r="M19" s="19" t="s">
        <v>71</v>
      </c>
      <c r="N19" s="15" t="s">
        <v>62</v>
      </c>
      <c r="O19" s="128"/>
      <c r="P19" s="9"/>
      <c r="Q19" s="9"/>
      <c r="R19" s="9"/>
      <c r="S19" s="9"/>
      <c r="T19" s="9"/>
    </row>
    <row r="20" spans="1:21" s="8" customFormat="1" x14ac:dyDescent="0.25">
      <c r="A20" s="71"/>
      <c r="B20" s="40">
        <v>2</v>
      </c>
      <c r="C20" s="41"/>
      <c r="D20" s="42">
        <v>60100000</v>
      </c>
      <c r="E20" s="43">
        <f>SUM(E14:E19)</f>
        <v>650</v>
      </c>
      <c r="F20" s="43">
        <f>SUM(F14:F19)</f>
        <v>4546.5</v>
      </c>
      <c r="G20" s="41"/>
      <c r="H20" s="44"/>
      <c r="I20" s="44"/>
      <c r="J20" s="44"/>
      <c r="K20" s="44"/>
      <c r="L20" s="44"/>
      <c r="M20" s="46"/>
      <c r="N20" s="75"/>
      <c r="O20" s="59"/>
      <c r="P20" s="9"/>
      <c r="Q20" s="9"/>
      <c r="R20" s="9"/>
      <c r="S20" s="9"/>
      <c r="T20" s="9"/>
      <c r="U20" s="9"/>
    </row>
    <row r="21" spans="1:21" s="8" customFormat="1" ht="30" x14ac:dyDescent="0.25">
      <c r="A21" s="58">
        <v>11</v>
      </c>
      <c r="B21" s="24">
        <v>5</v>
      </c>
      <c r="C21" s="19" t="s">
        <v>56</v>
      </c>
      <c r="D21" s="15" t="s">
        <v>59</v>
      </c>
      <c r="E21" s="68"/>
      <c r="F21" s="27">
        <v>3500</v>
      </c>
      <c r="G21" s="18" t="s">
        <v>37</v>
      </c>
      <c r="H21" s="25"/>
      <c r="I21" s="15" t="s">
        <v>61</v>
      </c>
      <c r="J21" s="15" t="s">
        <v>61</v>
      </c>
      <c r="K21" s="15" t="s">
        <v>61</v>
      </c>
      <c r="L21" s="15" t="s">
        <v>61</v>
      </c>
      <c r="M21" s="19" t="s">
        <v>74</v>
      </c>
      <c r="N21" s="74" t="s">
        <v>62</v>
      </c>
      <c r="O21" s="126" t="s">
        <v>68</v>
      </c>
      <c r="P21" s="9"/>
      <c r="Q21" s="9"/>
      <c r="R21" s="9"/>
      <c r="S21" s="9"/>
      <c r="T21" s="9"/>
      <c r="U21" s="9"/>
    </row>
    <row r="22" spans="1:21" s="8" customFormat="1" x14ac:dyDescent="0.25">
      <c r="A22" s="60"/>
      <c r="B22" s="40">
        <v>5</v>
      </c>
      <c r="C22" s="46"/>
      <c r="D22" s="42">
        <v>64200000</v>
      </c>
      <c r="E22" s="70"/>
      <c r="F22" s="43">
        <f>SUM(F21)</f>
        <v>3500</v>
      </c>
      <c r="G22" s="48"/>
      <c r="H22" s="44"/>
      <c r="I22" s="44"/>
      <c r="J22" s="44"/>
      <c r="K22" s="44"/>
      <c r="L22" s="44"/>
      <c r="M22" s="46"/>
      <c r="N22" s="75"/>
      <c r="O22" s="59"/>
      <c r="P22" s="9"/>
      <c r="Q22" s="9"/>
      <c r="R22" s="9"/>
      <c r="S22" s="9"/>
      <c r="T22" s="9"/>
      <c r="U22" s="9"/>
    </row>
    <row r="23" spans="1:21" s="8" customFormat="1" ht="30" x14ac:dyDescent="0.25">
      <c r="A23" s="58">
        <v>12</v>
      </c>
      <c r="B23" s="24">
        <v>12</v>
      </c>
      <c r="C23" s="18" t="s">
        <v>47</v>
      </c>
      <c r="D23" s="15" t="s">
        <v>48</v>
      </c>
      <c r="E23" s="26"/>
      <c r="F23" s="27">
        <v>100</v>
      </c>
      <c r="G23" s="15" t="s">
        <v>37</v>
      </c>
      <c r="H23" s="25"/>
      <c r="I23" s="15" t="s">
        <v>61</v>
      </c>
      <c r="J23" s="15" t="s">
        <v>61</v>
      </c>
      <c r="K23" s="15" t="s">
        <v>61</v>
      </c>
      <c r="L23" s="15" t="s">
        <v>61</v>
      </c>
      <c r="M23" s="19" t="s">
        <v>74</v>
      </c>
      <c r="N23" s="74" t="s">
        <v>62</v>
      </c>
      <c r="O23" s="126" t="s">
        <v>68</v>
      </c>
      <c r="P23" s="9"/>
      <c r="Q23" s="9"/>
      <c r="R23" s="9"/>
      <c r="S23" s="9"/>
      <c r="T23" s="9"/>
      <c r="U23" s="9"/>
    </row>
    <row r="24" spans="1:21" s="8" customFormat="1" x14ac:dyDescent="0.25">
      <c r="A24" s="60"/>
      <c r="B24" s="40">
        <v>12</v>
      </c>
      <c r="C24" s="49"/>
      <c r="D24" s="42">
        <v>71600000</v>
      </c>
      <c r="E24" s="69"/>
      <c r="F24" s="43">
        <f>SUM(F23)</f>
        <v>100</v>
      </c>
      <c r="G24" s="42"/>
      <c r="H24" s="44"/>
      <c r="I24" s="44"/>
      <c r="J24" s="44"/>
      <c r="K24" s="44"/>
      <c r="L24" s="44"/>
      <c r="M24" s="46"/>
      <c r="N24" s="75"/>
      <c r="O24" s="59"/>
      <c r="P24" s="9"/>
      <c r="Q24" s="9"/>
      <c r="R24" s="9"/>
      <c r="S24" s="9"/>
      <c r="T24" s="9"/>
      <c r="U24" s="9"/>
    </row>
    <row r="25" spans="1:21" s="8" customFormat="1" ht="30" x14ac:dyDescent="0.25">
      <c r="A25" s="58">
        <v>13</v>
      </c>
      <c r="B25" s="24">
        <v>12</v>
      </c>
      <c r="C25" s="16" t="s">
        <v>38</v>
      </c>
      <c r="D25" s="15" t="s">
        <v>39</v>
      </c>
      <c r="E25" s="27"/>
      <c r="F25" s="27">
        <v>100</v>
      </c>
      <c r="G25" s="15" t="s">
        <v>40</v>
      </c>
      <c r="H25" s="15" t="s">
        <v>64</v>
      </c>
      <c r="I25" s="15" t="s">
        <v>61</v>
      </c>
      <c r="J25" s="15" t="s">
        <v>61</v>
      </c>
      <c r="K25" s="15" t="s">
        <v>61</v>
      </c>
      <c r="L25" s="15" t="s">
        <v>61</v>
      </c>
      <c r="M25" s="19" t="s">
        <v>74</v>
      </c>
      <c r="N25" s="74" t="s">
        <v>62</v>
      </c>
      <c r="O25" s="126" t="s">
        <v>68</v>
      </c>
      <c r="P25" s="9"/>
      <c r="Q25" s="9"/>
      <c r="R25" s="9"/>
      <c r="S25" s="9"/>
      <c r="T25" s="9"/>
      <c r="U25" s="9"/>
    </row>
    <row r="26" spans="1:21" s="8" customFormat="1" x14ac:dyDescent="0.25">
      <c r="A26" s="60"/>
      <c r="B26" s="40">
        <v>12</v>
      </c>
      <c r="C26" s="50"/>
      <c r="D26" s="42">
        <v>71900000</v>
      </c>
      <c r="E26" s="43"/>
      <c r="F26" s="43">
        <f>SUM(F25)</f>
        <v>100</v>
      </c>
      <c r="G26" s="42"/>
      <c r="H26" s="42"/>
      <c r="I26" s="42"/>
      <c r="J26" s="42"/>
      <c r="K26" s="42"/>
      <c r="L26" s="42"/>
      <c r="M26" s="46"/>
      <c r="N26" s="75"/>
      <c r="O26" s="59"/>
      <c r="P26" s="9"/>
      <c r="Q26" s="9"/>
      <c r="R26" s="9"/>
      <c r="S26" s="9"/>
      <c r="T26" s="9"/>
      <c r="U26" s="9"/>
    </row>
    <row r="27" spans="1:21" s="8" customFormat="1" ht="99.75" customHeight="1" x14ac:dyDescent="0.25">
      <c r="A27" s="58">
        <v>14</v>
      </c>
      <c r="B27" s="24">
        <v>7</v>
      </c>
      <c r="C27" s="19" t="s">
        <v>45</v>
      </c>
      <c r="D27" s="39" t="s">
        <v>46</v>
      </c>
      <c r="E27" s="27"/>
      <c r="F27" s="27">
        <v>600</v>
      </c>
      <c r="G27" s="33" t="s">
        <v>43</v>
      </c>
      <c r="H27" s="15" t="s">
        <v>64</v>
      </c>
      <c r="I27" s="15" t="s">
        <v>61</v>
      </c>
      <c r="J27" s="15" t="s">
        <v>61</v>
      </c>
      <c r="K27" s="15" t="s">
        <v>61</v>
      </c>
      <c r="L27" s="15" t="s">
        <v>61</v>
      </c>
      <c r="M27" s="19" t="s">
        <v>74</v>
      </c>
      <c r="N27" s="74" t="s">
        <v>62</v>
      </c>
      <c r="O27" s="126" t="s">
        <v>68</v>
      </c>
      <c r="P27" s="9"/>
      <c r="Q27" s="9"/>
      <c r="R27" s="9"/>
      <c r="S27" s="9"/>
      <c r="T27" s="9"/>
      <c r="U27" s="9"/>
    </row>
    <row r="28" spans="1:21" s="8" customFormat="1" x14ac:dyDescent="0.25">
      <c r="A28" s="60"/>
      <c r="B28" s="40">
        <v>7</v>
      </c>
      <c r="C28" s="46"/>
      <c r="D28" s="47">
        <v>7200000</v>
      </c>
      <c r="E28" s="43"/>
      <c r="F28" s="43">
        <f>SUM(F27)</f>
        <v>600</v>
      </c>
      <c r="G28" s="47"/>
      <c r="H28" s="42"/>
      <c r="I28" s="42"/>
      <c r="J28" s="42"/>
      <c r="K28" s="42"/>
      <c r="L28" s="42"/>
      <c r="M28" s="46"/>
      <c r="N28" s="75"/>
      <c r="O28" s="59"/>
      <c r="P28" s="9"/>
      <c r="Q28" s="9"/>
      <c r="R28" s="9"/>
      <c r="S28" s="9"/>
      <c r="T28" s="9"/>
      <c r="U28" s="9"/>
    </row>
    <row r="29" spans="1:21" s="97" customFormat="1" ht="45" x14ac:dyDescent="0.25">
      <c r="A29" s="94">
        <v>15</v>
      </c>
      <c r="B29" s="106">
        <v>13</v>
      </c>
      <c r="C29" s="107" t="s">
        <v>75</v>
      </c>
      <c r="D29" s="108" t="s">
        <v>76</v>
      </c>
      <c r="E29" s="95"/>
      <c r="F29" s="27">
        <v>500</v>
      </c>
      <c r="G29" s="15" t="s">
        <v>26</v>
      </c>
      <c r="H29" s="15" t="s">
        <v>64</v>
      </c>
      <c r="I29" s="15" t="s">
        <v>61</v>
      </c>
      <c r="J29" s="15" t="s">
        <v>61</v>
      </c>
      <c r="K29" s="15" t="s">
        <v>61</v>
      </c>
      <c r="L29" s="15" t="s">
        <v>61</v>
      </c>
      <c r="M29" s="19" t="s">
        <v>71</v>
      </c>
      <c r="N29" s="15" t="s">
        <v>62</v>
      </c>
      <c r="O29" s="126" t="s">
        <v>81</v>
      </c>
      <c r="P29" s="96"/>
      <c r="Q29" s="96"/>
      <c r="R29" s="96"/>
      <c r="S29" s="96"/>
      <c r="T29" s="96"/>
    </row>
    <row r="30" spans="1:21" s="8" customFormat="1" x14ac:dyDescent="0.25">
      <c r="A30" s="60"/>
      <c r="B30" s="40">
        <v>13</v>
      </c>
      <c r="C30" s="52"/>
      <c r="D30" s="53">
        <v>79300000</v>
      </c>
      <c r="E30" s="54"/>
      <c r="F30" s="54">
        <f>SUM(F29)</f>
        <v>500</v>
      </c>
      <c r="G30" s="53"/>
      <c r="H30" s="53"/>
      <c r="I30" s="42"/>
      <c r="J30" s="42"/>
      <c r="K30" s="42"/>
      <c r="L30" s="42"/>
      <c r="M30" s="42"/>
      <c r="N30" s="44"/>
      <c r="O30" s="129"/>
      <c r="P30" s="9"/>
      <c r="Q30" s="9"/>
      <c r="R30" s="9"/>
      <c r="S30" s="9"/>
      <c r="T30" s="9"/>
    </row>
    <row r="31" spans="1:21" s="8" customFormat="1" ht="75" x14ac:dyDescent="0.25">
      <c r="A31" s="58">
        <v>16</v>
      </c>
      <c r="B31" s="24">
        <v>15</v>
      </c>
      <c r="C31" s="28" t="s">
        <v>21</v>
      </c>
      <c r="D31" s="29" t="s">
        <v>22</v>
      </c>
      <c r="E31" s="27"/>
      <c r="F31" s="27">
        <v>360</v>
      </c>
      <c r="G31" s="33" t="s">
        <v>43</v>
      </c>
      <c r="H31" s="15">
        <v>12</v>
      </c>
      <c r="I31" s="15" t="s">
        <v>61</v>
      </c>
      <c r="J31" s="15" t="s">
        <v>61</v>
      </c>
      <c r="K31" s="15" t="s">
        <v>61</v>
      </c>
      <c r="L31" s="15" t="s">
        <v>61</v>
      </c>
      <c r="M31" s="85" t="s">
        <v>69</v>
      </c>
      <c r="N31" s="74" t="s">
        <v>62</v>
      </c>
      <c r="O31" s="126" t="s">
        <v>68</v>
      </c>
      <c r="P31" s="9"/>
      <c r="Q31" s="9"/>
      <c r="R31" s="9"/>
      <c r="S31" s="9"/>
      <c r="T31" s="9"/>
      <c r="U31" s="9"/>
    </row>
    <row r="32" spans="1:21" s="8" customFormat="1" ht="45" x14ac:dyDescent="0.25">
      <c r="A32" s="58">
        <v>17</v>
      </c>
      <c r="B32" s="24">
        <v>15</v>
      </c>
      <c r="C32" s="17" t="s">
        <v>27</v>
      </c>
      <c r="D32" s="29" t="s">
        <v>22</v>
      </c>
      <c r="E32" s="27">
        <v>500</v>
      </c>
      <c r="F32" s="27">
        <v>605</v>
      </c>
      <c r="G32" s="33" t="s">
        <v>26</v>
      </c>
      <c r="H32" s="15"/>
      <c r="I32" s="15" t="s">
        <v>61</v>
      </c>
      <c r="J32" s="15" t="s">
        <v>61</v>
      </c>
      <c r="K32" s="15" t="s">
        <v>61</v>
      </c>
      <c r="L32" s="15" t="s">
        <v>61</v>
      </c>
      <c r="M32" s="19" t="s">
        <v>71</v>
      </c>
      <c r="N32" s="74" t="s">
        <v>62</v>
      </c>
      <c r="O32" s="126" t="s">
        <v>68</v>
      </c>
      <c r="P32" s="9"/>
      <c r="Q32" s="9"/>
      <c r="R32" s="9"/>
      <c r="S32" s="9"/>
      <c r="T32" s="9"/>
      <c r="U32" s="9"/>
    </row>
    <row r="33" spans="1:21" s="8" customFormat="1" ht="45" x14ac:dyDescent="0.25">
      <c r="A33" s="58">
        <v>18</v>
      </c>
      <c r="B33" s="24">
        <v>15</v>
      </c>
      <c r="C33" s="22" t="s">
        <v>28</v>
      </c>
      <c r="D33" s="29" t="s">
        <v>22</v>
      </c>
      <c r="E33" s="27">
        <v>250</v>
      </c>
      <c r="F33" s="27">
        <v>302.5</v>
      </c>
      <c r="G33" s="15" t="s">
        <v>29</v>
      </c>
      <c r="H33" s="15"/>
      <c r="I33" s="15" t="s">
        <v>61</v>
      </c>
      <c r="J33" s="15" t="s">
        <v>61</v>
      </c>
      <c r="K33" s="15" t="s">
        <v>61</v>
      </c>
      <c r="L33" s="15" t="s">
        <v>61</v>
      </c>
      <c r="M33" s="19" t="s">
        <v>71</v>
      </c>
      <c r="N33" s="74" t="s">
        <v>62</v>
      </c>
      <c r="O33" s="126" t="s">
        <v>68</v>
      </c>
      <c r="P33" s="9"/>
      <c r="Q33" s="9"/>
      <c r="R33" s="9"/>
      <c r="S33" s="9"/>
      <c r="T33" s="9"/>
      <c r="U33" s="9"/>
    </row>
    <row r="34" spans="1:21" s="8" customFormat="1" ht="81" customHeight="1" x14ac:dyDescent="0.25">
      <c r="A34" s="58">
        <v>19</v>
      </c>
      <c r="B34" s="24">
        <v>15</v>
      </c>
      <c r="C34" s="30" t="s">
        <v>21</v>
      </c>
      <c r="D34" s="31" t="s">
        <v>22</v>
      </c>
      <c r="E34" s="51"/>
      <c r="F34" s="51">
        <v>420</v>
      </c>
      <c r="G34" s="33" t="s">
        <v>43</v>
      </c>
      <c r="H34" s="31">
        <v>12</v>
      </c>
      <c r="I34" s="15" t="s">
        <v>61</v>
      </c>
      <c r="J34" s="15" t="s">
        <v>61</v>
      </c>
      <c r="K34" s="15" t="s">
        <v>61</v>
      </c>
      <c r="L34" s="15" t="s">
        <v>61</v>
      </c>
      <c r="M34" s="19" t="s">
        <v>70</v>
      </c>
      <c r="N34" s="74" t="s">
        <v>62</v>
      </c>
      <c r="O34" s="126" t="s">
        <v>68</v>
      </c>
      <c r="P34" s="9"/>
      <c r="Q34" s="9"/>
      <c r="R34" s="9"/>
      <c r="S34" s="9"/>
      <c r="T34" s="9"/>
      <c r="U34" s="9"/>
    </row>
    <row r="35" spans="1:21" s="97" customFormat="1" ht="45" x14ac:dyDescent="0.25">
      <c r="A35" s="58">
        <v>20</v>
      </c>
      <c r="B35" s="24">
        <v>15</v>
      </c>
      <c r="C35" s="109" t="s">
        <v>77</v>
      </c>
      <c r="D35" s="31" t="s">
        <v>22</v>
      </c>
      <c r="E35" s="51"/>
      <c r="F35" s="51">
        <v>5000</v>
      </c>
      <c r="G35" s="15" t="s">
        <v>29</v>
      </c>
      <c r="H35" s="25"/>
      <c r="I35" s="15" t="s">
        <v>61</v>
      </c>
      <c r="J35" s="15" t="s">
        <v>61</v>
      </c>
      <c r="K35" s="15" t="s">
        <v>61</v>
      </c>
      <c r="L35" s="15" t="s">
        <v>61</v>
      </c>
      <c r="M35" s="19" t="s">
        <v>71</v>
      </c>
      <c r="N35" s="15" t="s">
        <v>62</v>
      </c>
      <c r="O35" s="126" t="s">
        <v>81</v>
      </c>
      <c r="P35" s="96"/>
      <c r="Q35" s="96"/>
      <c r="R35" s="96"/>
      <c r="S35" s="96"/>
      <c r="T35" s="96"/>
    </row>
    <row r="36" spans="1:21" s="8" customFormat="1" ht="33" customHeight="1" x14ac:dyDescent="0.25">
      <c r="A36" s="60"/>
      <c r="B36" s="40">
        <v>15</v>
      </c>
      <c r="C36" s="52"/>
      <c r="D36" s="53">
        <v>79800000</v>
      </c>
      <c r="E36" s="54">
        <f>SUM(E31:E35)</f>
        <v>750</v>
      </c>
      <c r="F36" s="54">
        <f>SUM(F31:F35)</f>
        <v>6687.5</v>
      </c>
      <c r="G36" s="53"/>
      <c r="H36" s="53"/>
      <c r="I36" s="42"/>
      <c r="J36" s="42"/>
      <c r="K36" s="42"/>
      <c r="L36" s="42"/>
      <c r="M36" s="46"/>
      <c r="N36" s="75"/>
      <c r="O36" s="59"/>
      <c r="P36" s="9"/>
      <c r="Q36" s="9"/>
      <c r="R36" s="9"/>
      <c r="S36" s="9"/>
      <c r="T36" s="9"/>
      <c r="U36" s="9"/>
    </row>
    <row r="37" spans="1:21" s="8" customFormat="1" ht="60" x14ac:dyDescent="0.25">
      <c r="A37" s="58">
        <v>21</v>
      </c>
      <c r="B37" s="24">
        <v>24</v>
      </c>
      <c r="C37" s="32" t="s">
        <v>51</v>
      </c>
      <c r="D37" s="39" t="s">
        <v>55</v>
      </c>
      <c r="E37" s="51"/>
      <c r="F37" s="51">
        <v>800</v>
      </c>
      <c r="G37" s="33" t="s">
        <v>43</v>
      </c>
      <c r="H37" s="15" t="s">
        <v>64</v>
      </c>
      <c r="I37" s="15" t="s">
        <v>61</v>
      </c>
      <c r="J37" s="15" t="s">
        <v>61</v>
      </c>
      <c r="K37" s="15" t="s">
        <v>61</v>
      </c>
      <c r="L37" s="15" t="s">
        <v>61</v>
      </c>
      <c r="M37" s="19" t="s">
        <v>73</v>
      </c>
      <c r="N37" s="74" t="s">
        <v>62</v>
      </c>
      <c r="O37" s="126" t="s">
        <v>68</v>
      </c>
      <c r="P37" s="9"/>
      <c r="Q37" s="9"/>
      <c r="R37" s="9"/>
      <c r="S37" s="9"/>
      <c r="T37" s="9"/>
      <c r="U37" s="9"/>
    </row>
    <row r="38" spans="1:21" s="8" customFormat="1" x14ac:dyDescent="0.25">
      <c r="A38" s="60"/>
      <c r="B38" s="40">
        <v>24</v>
      </c>
      <c r="C38" s="55"/>
      <c r="D38" s="47">
        <v>80500000</v>
      </c>
      <c r="E38" s="54"/>
      <c r="F38" s="54">
        <f>SUM(F37)</f>
        <v>800</v>
      </c>
      <c r="G38" s="47"/>
      <c r="H38" s="42"/>
      <c r="I38" s="42"/>
      <c r="J38" s="42"/>
      <c r="K38" s="42"/>
      <c r="L38" s="42"/>
      <c r="M38" s="46"/>
      <c r="N38" s="75"/>
      <c r="O38" s="59"/>
      <c r="P38" s="9"/>
      <c r="Q38" s="9"/>
      <c r="R38" s="9"/>
      <c r="S38" s="9"/>
      <c r="T38" s="9"/>
      <c r="U38" s="9"/>
    </row>
    <row r="39" spans="1:21" s="8" customFormat="1" ht="60" x14ac:dyDescent="0.25">
      <c r="A39" s="58">
        <v>22</v>
      </c>
      <c r="B39" s="24">
        <v>25</v>
      </c>
      <c r="C39" s="20" t="s">
        <v>57</v>
      </c>
      <c r="D39" s="21" t="s">
        <v>58</v>
      </c>
      <c r="E39" s="27"/>
      <c r="F39" s="27">
        <v>400</v>
      </c>
      <c r="G39" s="33" t="s">
        <v>43</v>
      </c>
      <c r="H39" s="15" t="s">
        <v>64</v>
      </c>
      <c r="I39" s="15" t="s">
        <v>61</v>
      </c>
      <c r="J39" s="15" t="s">
        <v>61</v>
      </c>
      <c r="K39" s="15" t="s">
        <v>61</v>
      </c>
      <c r="L39" s="15" t="s">
        <v>61</v>
      </c>
      <c r="M39" s="19" t="s">
        <v>74</v>
      </c>
      <c r="N39" s="74" t="s">
        <v>62</v>
      </c>
      <c r="O39" s="126" t="s">
        <v>68</v>
      </c>
      <c r="P39" s="9"/>
      <c r="Q39" s="9"/>
      <c r="R39" s="9"/>
      <c r="S39" s="9"/>
      <c r="T39" s="9"/>
      <c r="U39" s="9"/>
    </row>
    <row r="40" spans="1:21" s="8" customFormat="1" x14ac:dyDescent="0.25">
      <c r="A40" s="60"/>
      <c r="B40" s="40">
        <v>25</v>
      </c>
      <c r="C40" s="56"/>
      <c r="D40" s="47">
        <v>85100000</v>
      </c>
      <c r="E40" s="43"/>
      <c r="F40" s="43">
        <f>SUM(F39)</f>
        <v>400</v>
      </c>
      <c r="G40" s="47"/>
      <c r="H40" s="42"/>
      <c r="I40" s="42"/>
      <c r="J40" s="42"/>
      <c r="K40" s="42"/>
      <c r="L40" s="42"/>
      <c r="M40" s="46"/>
      <c r="N40" s="75"/>
      <c r="O40" s="59"/>
      <c r="P40" s="9"/>
      <c r="Q40" s="9"/>
      <c r="R40" s="9"/>
      <c r="S40" s="9"/>
      <c r="T40" s="9"/>
      <c r="U40" s="9"/>
    </row>
    <row r="41" spans="1:21" s="8" customFormat="1" ht="30" x14ac:dyDescent="0.25">
      <c r="A41" s="58">
        <v>23</v>
      </c>
      <c r="B41" s="24">
        <v>14</v>
      </c>
      <c r="C41" s="28" t="s">
        <v>25</v>
      </c>
      <c r="D41" s="39" t="s">
        <v>50</v>
      </c>
      <c r="E41" s="27">
        <v>1500</v>
      </c>
      <c r="F41" s="27">
        <v>1815</v>
      </c>
      <c r="G41" s="33" t="s">
        <v>26</v>
      </c>
      <c r="H41" s="15"/>
      <c r="I41" s="15" t="s">
        <v>61</v>
      </c>
      <c r="J41" s="15" t="s">
        <v>61</v>
      </c>
      <c r="K41" s="15" t="s">
        <v>61</v>
      </c>
      <c r="L41" s="15" t="s">
        <v>61</v>
      </c>
      <c r="M41" s="19" t="s">
        <v>71</v>
      </c>
      <c r="N41" s="74" t="s">
        <v>62</v>
      </c>
      <c r="O41" s="126" t="s">
        <v>68</v>
      </c>
      <c r="P41" s="9"/>
      <c r="Q41" s="9"/>
      <c r="R41" s="9"/>
      <c r="S41" s="9"/>
      <c r="T41" s="9"/>
      <c r="U41" s="9"/>
    </row>
    <row r="42" spans="1:21" s="8" customFormat="1" x14ac:dyDescent="0.25">
      <c r="A42" s="60"/>
      <c r="B42" s="40">
        <v>14</v>
      </c>
      <c r="C42" s="57"/>
      <c r="D42" s="47">
        <v>9090000</v>
      </c>
      <c r="E42" s="43">
        <f>SUM(E41)</f>
        <v>1500</v>
      </c>
      <c r="F42" s="43">
        <f>SUM(F41)</f>
        <v>1815</v>
      </c>
      <c r="G42" s="47"/>
      <c r="H42" s="42"/>
      <c r="I42" s="42"/>
      <c r="J42" s="42"/>
      <c r="K42" s="42"/>
      <c r="L42" s="42"/>
      <c r="M42" s="46"/>
      <c r="N42" s="75"/>
      <c r="O42" s="59"/>
      <c r="P42" s="9"/>
      <c r="Q42" s="9"/>
      <c r="R42" s="9"/>
      <c r="S42" s="9"/>
      <c r="T42" s="9"/>
      <c r="U42" s="9"/>
    </row>
    <row r="43" spans="1:21" s="97" customFormat="1" ht="30" x14ac:dyDescent="0.25">
      <c r="A43" s="58">
        <v>24</v>
      </c>
      <c r="B43" s="24">
        <v>26</v>
      </c>
      <c r="C43" s="17" t="s">
        <v>78</v>
      </c>
      <c r="D43" s="15" t="s">
        <v>79</v>
      </c>
      <c r="E43" s="51"/>
      <c r="F43" s="27">
        <v>300</v>
      </c>
      <c r="G43" s="15" t="s">
        <v>80</v>
      </c>
      <c r="H43" s="25"/>
      <c r="I43" s="15" t="s">
        <v>61</v>
      </c>
      <c r="J43" s="15" t="s">
        <v>61</v>
      </c>
      <c r="K43" s="15" t="s">
        <v>61</v>
      </c>
      <c r="L43" s="15" t="s">
        <v>61</v>
      </c>
      <c r="M43" s="19" t="s">
        <v>71</v>
      </c>
      <c r="N43" s="74" t="s">
        <v>62</v>
      </c>
      <c r="O43" s="126" t="s">
        <v>81</v>
      </c>
      <c r="P43" s="96"/>
      <c r="Q43" s="96"/>
      <c r="R43" s="96"/>
      <c r="S43" s="96"/>
      <c r="T43" s="96"/>
    </row>
    <row r="44" spans="1:21" s="8" customFormat="1" x14ac:dyDescent="0.25">
      <c r="A44" s="60"/>
      <c r="B44" s="40">
        <v>26</v>
      </c>
      <c r="C44" s="52"/>
      <c r="D44" s="53">
        <v>92300000</v>
      </c>
      <c r="E44" s="54"/>
      <c r="F44" s="54">
        <f>SUM(F43)</f>
        <v>300</v>
      </c>
      <c r="G44" s="53"/>
      <c r="H44" s="53"/>
      <c r="I44" s="42"/>
      <c r="J44" s="42"/>
      <c r="K44" s="42"/>
      <c r="L44" s="42"/>
      <c r="M44" s="42"/>
      <c r="N44" s="112"/>
      <c r="O44" s="129"/>
      <c r="P44" s="9"/>
      <c r="Q44" s="9"/>
      <c r="R44" s="9"/>
      <c r="S44" s="9"/>
      <c r="T44" s="9"/>
    </row>
    <row r="45" spans="1:21" s="8" customFormat="1" ht="60" x14ac:dyDescent="0.25">
      <c r="A45" s="78">
        <v>25</v>
      </c>
      <c r="B45" s="79">
        <v>27</v>
      </c>
      <c r="C45" s="110" t="s">
        <v>23</v>
      </c>
      <c r="D45" s="111" t="s">
        <v>24</v>
      </c>
      <c r="E45" s="83"/>
      <c r="F45" s="83">
        <v>800</v>
      </c>
      <c r="G45" s="84" t="s">
        <v>43</v>
      </c>
      <c r="H45" s="81" t="s">
        <v>64</v>
      </c>
      <c r="I45" s="81" t="s">
        <v>61</v>
      </c>
      <c r="J45" s="81" t="s">
        <v>61</v>
      </c>
      <c r="K45" s="81" t="s">
        <v>61</v>
      </c>
      <c r="L45" s="81" t="s">
        <v>61</v>
      </c>
      <c r="M45" s="113" t="s">
        <v>72</v>
      </c>
      <c r="N45" s="81" t="s">
        <v>62</v>
      </c>
      <c r="O45" s="125" t="s">
        <v>68</v>
      </c>
      <c r="P45" s="9"/>
      <c r="Q45" s="9"/>
      <c r="R45" s="9"/>
      <c r="S45" s="9"/>
      <c r="T45" s="9"/>
      <c r="U45" s="9"/>
    </row>
    <row r="46" spans="1:21" s="8" customFormat="1" ht="15.75" thickBot="1" x14ac:dyDescent="0.3">
      <c r="A46" s="61"/>
      <c r="B46" s="62">
        <v>27</v>
      </c>
      <c r="C46" s="63"/>
      <c r="D46" s="64">
        <v>98300000</v>
      </c>
      <c r="E46" s="66"/>
      <c r="F46" s="66">
        <f>SUM(F45)</f>
        <v>800</v>
      </c>
      <c r="G46" s="64"/>
      <c r="H46" s="65"/>
      <c r="I46" s="65"/>
      <c r="J46" s="65"/>
      <c r="K46" s="65"/>
      <c r="L46" s="65"/>
      <c r="M46" s="64"/>
      <c r="N46" s="130"/>
      <c r="O46" s="67"/>
      <c r="P46" s="9"/>
      <c r="Q46" s="9"/>
      <c r="R46" s="9"/>
      <c r="S46" s="9"/>
      <c r="T46" s="9"/>
      <c r="U46" s="9"/>
    </row>
    <row r="47" spans="1:21" ht="15.75" x14ac:dyDescent="0.25">
      <c r="A47" s="34"/>
      <c r="B47" s="35"/>
      <c r="C47" s="34"/>
      <c r="D47" s="3"/>
      <c r="E47" s="131">
        <f>SUM(E9+E13+E20+E22+E24+E26+E28+E30+E36+E38+E40+E42+E44+E46)</f>
        <v>2900</v>
      </c>
      <c r="F47" s="131">
        <f>SUM(F9+F13+F20+F22+F24+F26+F28+F30+F36+F38+F40+F42+F44+F46)</f>
        <v>25699</v>
      </c>
      <c r="G47" s="37"/>
      <c r="H47" s="36"/>
      <c r="I47" s="34"/>
      <c r="J47" s="34"/>
      <c r="K47" s="36"/>
      <c r="L47" s="36"/>
      <c r="M47" s="36"/>
      <c r="N47" s="36"/>
      <c r="O47" s="36"/>
    </row>
    <row r="48" spans="1:21" ht="15.75" x14ac:dyDescent="0.25">
      <c r="A48" s="34"/>
      <c r="B48" s="35"/>
      <c r="C48" s="34" t="s">
        <v>16</v>
      </c>
      <c r="D48" s="3"/>
      <c r="E48" s="36"/>
      <c r="F48" s="36"/>
      <c r="G48" s="37"/>
      <c r="H48" s="36"/>
      <c r="I48" s="34"/>
      <c r="J48" s="34"/>
      <c r="K48" s="36"/>
      <c r="L48" s="36"/>
      <c r="M48" s="36"/>
      <c r="N48" s="36"/>
      <c r="O48" s="36"/>
    </row>
    <row r="49" spans="1:15" ht="15.75" x14ac:dyDescent="0.25">
      <c r="A49" s="34"/>
      <c r="B49" s="34"/>
      <c r="C49" s="34" t="s">
        <v>17</v>
      </c>
      <c r="D49" s="3"/>
      <c r="E49" s="36"/>
      <c r="F49" s="36"/>
      <c r="G49" s="37"/>
      <c r="H49" s="36"/>
      <c r="I49" s="34"/>
      <c r="J49" s="34"/>
      <c r="K49" s="36"/>
      <c r="L49" s="36"/>
      <c r="M49" s="36"/>
      <c r="N49" s="36"/>
      <c r="O49" s="36"/>
    </row>
    <row r="50" spans="1:15" x14ac:dyDescent="0.25">
      <c r="A50" s="38"/>
      <c r="B50" s="38"/>
      <c r="C50" s="8" t="s">
        <v>63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4" spans="1:15" x14ac:dyDescent="0.25">
      <c r="C54" s="132" t="s">
        <v>18</v>
      </c>
      <c r="D54" s="132"/>
      <c r="E54" s="132"/>
      <c r="F54" s="132"/>
      <c r="G54" s="132"/>
      <c r="H54" s="132"/>
    </row>
    <row r="55" spans="1:15" x14ac:dyDescent="0.25">
      <c r="C55" s="132" t="s">
        <v>19</v>
      </c>
      <c r="D55" s="132"/>
      <c r="E55" s="132"/>
      <c r="F55" s="132"/>
      <c r="G55" s="132"/>
      <c r="H55" s="132"/>
    </row>
  </sheetData>
  <sortState ref="A12:N32">
    <sortCondition ref="D12:D32"/>
  </sortState>
  <mergeCells count="2">
    <mergeCell ref="A5:N5"/>
    <mergeCell ref="F4:G4"/>
  </mergeCells>
  <pageMargins left="0.25" right="0.25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Rimantas</dc:creator>
  <cp:lastModifiedBy>Rimantas</cp:lastModifiedBy>
  <cp:lastPrinted>2018-01-23T15:26:33Z</cp:lastPrinted>
  <dcterms:created xsi:type="dcterms:W3CDTF">2017-02-04T09:57:09Z</dcterms:created>
  <dcterms:modified xsi:type="dcterms:W3CDTF">2018-04-09T07:14:49Z</dcterms:modified>
</cp:coreProperties>
</file>